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1." sheetId="2" r:id="rId2"/>
    <sheet name="2" sheetId="3" r:id="rId3"/>
  </sheets>
  <definedNames>
    <definedName name="_xlnm.Print_Area" localSheetId="0">'1'!$A$1:$D$16</definedName>
    <definedName name="_xlnm.Print_Area" localSheetId="1">'1.1.'!$A$1:$F$39</definedName>
  </definedNames>
  <calcPr fullCalcOnLoad="1"/>
</workbook>
</file>

<file path=xl/sharedStrings.xml><?xml version="1.0" encoding="utf-8"?>
<sst xmlns="http://schemas.openxmlformats.org/spreadsheetml/2006/main" count="115" uniqueCount="84">
  <si>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</si>
  <si>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</si>
  <si>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</si>
  <si>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</si>
  <si>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</si>
  <si>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</si>
  <si>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</si>
  <si>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</si>
  <si>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</si>
  <si>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</si>
  <si>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</si>
  <si>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</si>
  <si>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</si>
  <si>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</si>
  <si>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</si>
  <si>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</si>
  <si>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</si>
  <si>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</si>
  <si>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</si>
  <si>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</si>
  <si>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</si>
  <si>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</si>
  <si>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</si>
  <si>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</si>
  <si>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</si>
  <si>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</si>
  <si>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</si>
  <si>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</si>
  <si>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</si>
  <si>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</si>
  <si>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</si>
  <si>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</si>
  <si>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</si>
  <si>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</si>
  <si>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</si>
  <si>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</si>
  <si>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</si>
  <si>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</si>
  <si>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</si>
  <si>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</si>
  <si>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</si>
  <si>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</si>
  <si>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</si>
  <si>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</si>
  <si>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</si>
  <si>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</si>
  <si>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</si>
  <si>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</si>
  <si>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</si>
  <si>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</si>
  <si>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</si>
  <si>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</si>
  <si>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</si>
  <si>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</si>
  <si>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</si>
  <si>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</si>
  <si>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</si>
  <si>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</si>
  <si>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</si>
  <si>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</si>
  <si>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</si>
  <si>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1. Информация о тарифах на товары и услуги и надбавках к тарифам в сфере холодного водоснабжения</t>
  </si>
  <si>
    <t>Приложение № 3 к приказу от 08.06.2010г.  № 29-01т/10</t>
  </si>
  <si>
    <t>Таблица 1</t>
  </si>
  <si>
    <t>Таблица  1.1.</t>
  </si>
  <si>
    <t>Таблица 2</t>
  </si>
  <si>
    <t>МУП КХ "Водоканал"</t>
  </si>
  <si>
    <t>236022, г. Калининград, ул. Комсомольская, 12</t>
  </si>
  <si>
    <t>план на 2011 год</t>
  </si>
  <si>
    <t>холодное водоснабжение</t>
  </si>
  <si>
    <t>с) Удельный расход электроэнергии на подачу воды в сеть (кВт•ч/м3)</t>
  </si>
  <si>
    <t>прочие расходы</t>
  </si>
  <si>
    <t>Утверждено Службой по государственному регулированию цен и тарифов Калининградской области</t>
  </si>
  <si>
    <t>г. Калининград, ул. Комсомольская 12</t>
  </si>
  <si>
    <t>Приказ № 82-01жкх/10 от 27 декабря 2010 года</t>
  </si>
  <si>
    <t>Служба по государственному регулированию цен и тарифов Калининградской области</t>
  </si>
  <si>
    <t>с 1 января  по 31 декабря 2011 года</t>
  </si>
  <si>
    <t>"Калининградская правда" (вкладыш "Ведомости Правительства Калининградской области"), N 241, 29.12.2010</t>
  </si>
  <si>
    <t>12,11 руб./м3 (без НДС)</t>
  </si>
  <si>
    <t>-</t>
  </si>
  <si>
    <t>д) Чистая прибыль по регулируемому виду деятельности  (тыс. рублей), в том числе:</t>
  </si>
  <si>
    <t xml:space="preserve">Утверждено решением балансовой комиссии при администрации городского округа </t>
  </si>
  <si>
    <t xml:space="preserve"> Информация о тарифе на холодную воду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</si>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</sst>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vertical="top" wrapText="1" indent="3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vertical="top" wrapText="1" indent="6"/>
    </xf>
    <xf numFmtId="0" fontId="0" fillId="0" borderId="14" xfId="0" applyFill="1" applyBorder="1" applyAlignment="1">
      <alignment horizontal="left" vertical="top" wrapText="1" indent="7"/>
    </xf>
    <xf numFmtId="0" fontId="0" fillId="0" borderId="15" xfId="0" applyFill="1" applyBorder="1" applyAlignment="1">
      <alignment horizontal="left" vertical="top" wrapText="1" indent="3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3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left" vertical="top" wrapText="1" indent="3"/>
    </xf>
    <xf numFmtId="0" fontId="0" fillId="0" borderId="19" xfId="0" applyFill="1" applyBorder="1" applyAlignment="1">
      <alignment/>
    </xf>
    <xf numFmtId="0" fontId="0" fillId="0" borderId="0" xfId="0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0" fillId="0" borderId="13" xfId="0" applyNumberForma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2" fillId="0" borderId="34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28125" style="0" customWidth="1"/>
    <col min="2" max="2" width="50.28125" style="0" customWidth="1"/>
    <col min="3" max="3" width="25.7109375" style="0" customWidth="1"/>
  </cols>
  <sheetData>
    <row r="2" spans="2:3" ht="15">
      <c r="B2" s="54" t="s">
        <v>62</v>
      </c>
      <c r="C2" s="55"/>
    </row>
    <row r="3" ht="15">
      <c r="C3" s="27" t="s">
        <v>63</v>
      </c>
    </row>
    <row r="4" spans="2:3" ht="40.5" customHeight="1">
      <c r="B4" s="52" t="s">
        <v>61</v>
      </c>
      <c r="C4" s="53"/>
    </row>
    <row r="5" spans="2:3" ht="27" customHeight="1">
      <c r="B5" s="6" t="s">
        <v>0</v>
      </c>
      <c r="C5" s="7" t="s">
        <v>8</v>
      </c>
    </row>
    <row r="6" spans="2:3" ht="30">
      <c r="B6" s="5" t="s">
        <v>4</v>
      </c>
      <c r="C6" s="7" t="s">
        <v>8</v>
      </c>
    </row>
    <row r="7" spans="2:3" ht="30">
      <c r="B7" s="5" t="s">
        <v>1</v>
      </c>
      <c r="C7" s="7" t="s">
        <v>8</v>
      </c>
    </row>
    <row r="8" spans="2:3" ht="48" customHeight="1">
      <c r="B8" s="5" t="s">
        <v>2</v>
      </c>
      <c r="C8" s="7" t="s">
        <v>10</v>
      </c>
    </row>
    <row r="9" spans="2:3" ht="42.75" customHeight="1">
      <c r="B9" s="5" t="s">
        <v>3</v>
      </c>
      <c r="C9" s="7" t="s">
        <v>10</v>
      </c>
    </row>
  </sheetData>
  <sheetProtection/>
  <mergeCells count="2">
    <mergeCell ref="B4:C4"/>
    <mergeCell ref="B2:C2"/>
  </mergeCells>
  <printOptions/>
  <pageMargins left="0.7" right="0.7" top="1.33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9.140625" style="33" customWidth="1"/>
    <col min="2" max="2" width="9.140625" style="3" customWidth="1"/>
    <col min="3" max="3" width="30.140625" style="3" customWidth="1"/>
    <col min="4" max="4" width="9.140625" style="33" customWidth="1"/>
    <col min="5" max="5" width="46.8515625" style="33" customWidth="1"/>
    <col min="6" max="16384" width="9.140625" style="33" customWidth="1"/>
  </cols>
  <sheetData>
    <row r="2" spans="2:5" ht="15" hidden="1">
      <c r="B2" s="58"/>
      <c r="C2" s="57"/>
      <c r="D2" s="58" t="s">
        <v>62</v>
      </c>
      <c r="E2" s="57"/>
    </row>
    <row r="3" spans="2:5" ht="15" hidden="1">
      <c r="B3" s="34"/>
      <c r="C3" s="33"/>
      <c r="D3" s="34"/>
      <c r="E3" s="33" t="s">
        <v>64</v>
      </c>
    </row>
    <row r="4" spans="2:10" ht="15">
      <c r="B4" s="56"/>
      <c r="C4" s="57"/>
      <c r="D4" s="57"/>
      <c r="E4" s="57"/>
      <c r="F4" s="57"/>
      <c r="G4" s="57"/>
      <c r="H4" s="57"/>
      <c r="I4" s="57"/>
      <c r="J4" s="57"/>
    </row>
    <row r="5" spans="2:5" ht="16.5" thickBot="1">
      <c r="B5" s="73" t="s">
        <v>82</v>
      </c>
      <c r="C5" s="73"/>
      <c r="D5" s="73"/>
      <c r="E5" s="73"/>
    </row>
    <row r="6" spans="2:5" ht="15">
      <c r="B6" s="74" t="s">
        <v>16</v>
      </c>
      <c r="C6" s="75"/>
      <c r="D6" s="76" t="s">
        <v>66</v>
      </c>
      <c r="E6" s="77"/>
    </row>
    <row r="7" spans="2:5" ht="15">
      <c r="B7" s="47" t="s">
        <v>17</v>
      </c>
      <c r="C7" s="48"/>
      <c r="D7" s="59">
        <v>3903009923</v>
      </c>
      <c r="E7" s="62"/>
    </row>
    <row r="8" spans="2:5" ht="15">
      <c r="B8" s="47" t="s">
        <v>18</v>
      </c>
      <c r="C8" s="48"/>
      <c r="D8" s="59">
        <v>390401001</v>
      </c>
      <c r="E8" s="62"/>
    </row>
    <row r="9" spans="2:5" ht="15.75" thickBot="1">
      <c r="B9" s="47" t="s">
        <v>19</v>
      </c>
      <c r="C9" s="48"/>
      <c r="D9" s="59" t="s">
        <v>73</v>
      </c>
      <c r="E9" s="62"/>
    </row>
    <row r="10" spans="2:5" ht="45" customHeight="1" thickTop="1">
      <c r="B10" s="78" t="s">
        <v>20</v>
      </c>
      <c r="C10" s="71"/>
      <c r="D10" s="72" t="s">
        <v>74</v>
      </c>
      <c r="E10" s="79"/>
    </row>
    <row r="11" spans="2:5" ht="32.25" customHeight="1">
      <c r="B11" s="47" t="s">
        <v>5</v>
      </c>
      <c r="C11" s="48"/>
      <c r="D11" s="59" t="s">
        <v>75</v>
      </c>
      <c r="E11" s="62"/>
    </row>
    <row r="12" spans="2:5" ht="15">
      <c r="B12" s="47" t="s">
        <v>6</v>
      </c>
      <c r="C12" s="48"/>
      <c r="D12" s="59" t="s">
        <v>76</v>
      </c>
      <c r="E12" s="62"/>
    </row>
    <row r="13" spans="2:5" ht="33" customHeight="1" thickBot="1">
      <c r="B13" s="67" t="s">
        <v>7</v>
      </c>
      <c r="C13" s="68"/>
      <c r="D13" s="63" t="s">
        <v>77</v>
      </c>
      <c r="E13" s="64"/>
    </row>
    <row r="14" spans="2:5" ht="22.5" customHeight="1" thickBot="1">
      <c r="B14" s="69" t="s">
        <v>0</v>
      </c>
      <c r="C14" s="69"/>
      <c r="D14" s="70" t="s">
        <v>78</v>
      </c>
      <c r="E14" s="70"/>
    </row>
    <row r="15" spans="2:5" ht="22.5" customHeight="1" thickTop="1">
      <c r="B15" s="35"/>
      <c r="C15" s="35"/>
      <c r="D15" s="35"/>
      <c r="E15" s="35"/>
    </row>
    <row r="16" spans="2:5" ht="15.75" hidden="1" thickTop="1">
      <c r="B16" s="71" t="s">
        <v>16</v>
      </c>
      <c r="C16" s="71"/>
      <c r="D16" s="72"/>
      <c r="E16" s="72"/>
    </row>
    <row r="17" spans="2:5" ht="15" hidden="1">
      <c r="B17" s="48" t="s">
        <v>17</v>
      </c>
      <c r="C17" s="48"/>
      <c r="D17" s="59"/>
      <c r="E17" s="59"/>
    </row>
    <row r="18" spans="2:5" ht="15" hidden="1">
      <c r="B18" s="48" t="s">
        <v>18</v>
      </c>
      <c r="C18" s="48"/>
      <c r="D18" s="59"/>
      <c r="E18" s="59"/>
    </row>
    <row r="19" spans="2:5" ht="15.75" hidden="1" thickBot="1">
      <c r="B19" s="48" t="s">
        <v>19</v>
      </c>
      <c r="C19" s="48"/>
      <c r="D19" s="59"/>
      <c r="E19" s="59"/>
    </row>
    <row r="20" spans="2:5" ht="60.75" customHeight="1" hidden="1" thickTop="1">
      <c r="B20" s="65" t="s">
        <v>21</v>
      </c>
      <c r="C20" s="66"/>
      <c r="D20" s="43"/>
      <c r="E20" s="44"/>
    </row>
    <row r="21" spans="2:5" ht="32.25" customHeight="1" hidden="1">
      <c r="B21" s="48" t="s">
        <v>5</v>
      </c>
      <c r="C21" s="48"/>
      <c r="D21" s="59"/>
      <c r="E21" s="59"/>
    </row>
    <row r="22" spans="2:5" ht="15" hidden="1">
      <c r="B22" s="48" t="s">
        <v>6</v>
      </c>
      <c r="C22" s="48"/>
      <c r="D22" s="59"/>
      <c r="E22" s="59"/>
    </row>
    <row r="23" spans="2:5" ht="15.75" hidden="1" thickBot="1">
      <c r="B23" s="60" t="s">
        <v>7</v>
      </c>
      <c r="C23" s="60"/>
      <c r="D23" s="61"/>
      <c r="E23" s="61"/>
    </row>
    <row r="24" spans="2:5" ht="33.75" customHeight="1" hidden="1" thickBot="1" thickTop="1">
      <c r="B24" s="49" t="s">
        <v>9</v>
      </c>
      <c r="C24" s="49"/>
      <c r="D24" s="45"/>
      <c r="E24" s="46"/>
    </row>
    <row r="25" spans="2:3" ht="16.5" hidden="1" thickBot="1" thickTop="1">
      <c r="B25" s="33"/>
      <c r="C25" s="33"/>
    </row>
    <row r="26" spans="2:5" ht="15.75" hidden="1" thickTop="1">
      <c r="B26" s="71" t="s">
        <v>16</v>
      </c>
      <c r="C26" s="71"/>
      <c r="D26" s="72"/>
      <c r="E26" s="72"/>
    </row>
    <row r="27" spans="2:5" ht="15" hidden="1">
      <c r="B27" s="48" t="s">
        <v>17</v>
      </c>
      <c r="C27" s="48"/>
      <c r="D27" s="59"/>
      <c r="E27" s="59"/>
    </row>
    <row r="28" spans="2:5" ht="15" hidden="1">
      <c r="B28" s="48" t="s">
        <v>18</v>
      </c>
      <c r="C28" s="48"/>
      <c r="D28" s="59"/>
      <c r="E28" s="59"/>
    </row>
    <row r="29" spans="2:5" ht="15.75" hidden="1" thickBot="1">
      <c r="B29" s="48" t="s">
        <v>19</v>
      </c>
      <c r="C29" s="48"/>
      <c r="D29" s="59"/>
      <c r="E29" s="59"/>
    </row>
    <row r="30" spans="2:5" ht="45.75" customHeight="1" hidden="1" thickTop="1">
      <c r="B30" s="71" t="s">
        <v>22</v>
      </c>
      <c r="C30" s="71"/>
      <c r="D30" s="72"/>
      <c r="E30" s="72"/>
    </row>
    <row r="31" spans="2:5" ht="31.5" customHeight="1" hidden="1">
      <c r="B31" s="48" t="s">
        <v>5</v>
      </c>
      <c r="C31" s="48"/>
      <c r="D31" s="59"/>
      <c r="E31" s="59"/>
    </row>
    <row r="32" spans="2:5" ht="15" hidden="1">
      <c r="B32" s="48" t="s">
        <v>6</v>
      </c>
      <c r="C32" s="48"/>
      <c r="D32" s="59"/>
      <c r="E32" s="59"/>
    </row>
    <row r="33" spans="2:5" ht="15.75" hidden="1" thickBot="1">
      <c r="B33" s="60" t="s">
        <v>7</v>
      </c>
      <c r="C33" s="60"/>
      <c r="D33" s="61"/>
      <c r="E33" s="61"/>
    </row>
    <row r="34" spans="2:5" ht="34.5" customHeight="1" hidden="1" thickBot="1" thickTop="1">
      <c r="B34" s="49" t="s">
        <v>23</v>
      </c>
      <c r="C34" s="49"/>
      <c r="D34" s="45"/>
      <c r="E34" s="45"/>
    </row>
    <row r="35" ht="15.75" hidden="1" thickTop="1"/>
    <row r="36" ht="15" hidden="1"/>
    <row r="37" spans="2:5" ht="31.5" customHeight="1" hidden="1">
      <c r="B37" s="80" t="s">
        <v>37</v>
      </c>
      <c r="C37" s="80"/>
      <c r="D37" s="80"/>
      <c r="E37" s="80"/>
    </row>
    <row r="38" spans="2:5" ht="60" customHeight="1" hidden="1">
      <c r="B38" s="80" t="s">
        <v>54</v>
      </c>
      <c r="C38" s="80"/>
      <c r="D38" s="80"/>
      <c r="E38" s="80"/>
    </row>
  </sheetData>
  <sheetProtection/>
  <mergeCells count="60">
    <mergeCell ref="B28:C28"/>
    <mergeCell ref="D28:E28"/>
    <mergeCell ref="B26:C26"/>
    <mergeCell ref="D26:E26"/>
    <mergeCell ref="B27:C27"/>
    <mergeCell ref="D27:E27"/>
    <mergeCell ref="B33:C33"/>
    <mergeCell ref="D33:E33"/>
    <mergeCell ref="B29:C29"/>
    <mergeCell ref="D29:E29"/>
    <mergeCell ref="B37:E37"/>
    <mergeCell ref="B38:E38"/>
    <mergeCell ref="B30:C30"/>
    <mergeCell ref="D30:E30"/>
    <mergeCell ref="B31:C31"/>
    <mergeCell ref="D31:E31"/>
    <mergeCell ref="B34:C34"/>
    <mergeCell ref="D34:E34"/>
    <mergeCell ref="B32:C32"/>
    <mergeCell ref="D32:E32"/>
    <mergeCell ref="B11:C11"/>
    <mergeCell ref="B5:E5"/>
    <mergeCell ref="B6:C6"/>
    <mergeCell ref="D6:E6"/>
    <mergeCell ref="B7:C7"/>
    <mergeCell ref="D7:E7"/>
    <mergeCell ref="B9:C9"/>
    <mergeCell ref="D9:E9"/>
    <mergeCell ref="B10:C10"/>
    <mergeCell ref="D10:E10"/>
    <mergeCell ref="B19:C19"/>
    <mergeCell ref="B8:C8"/>
    <mergeCell ref="D8:E8"/>
    <mergeCell ref="D19:E19"/>
    <mergeCell ref="B13:C13"/>
    <mergeCell ref="B14:C14"/>
    <mergeCell ref="D14:E14"/>
    <mergeCell ref="B16:C16"/>
    <mergeCell ref="D16:E16"/>
    <mergeCell ref="D11:E11"/>
    <mergeCell ref="D22:E22"/>
    <mergeCell ref="B23:C23"/>
    <mergeCell ref="D23:E23"/>
    <mergeCell ref="D12:E12"/>
    <mergeCell ref="D13:E13"/>
    <mergeCell ref="B20:C20"/>
    <mergeCell ref="B17:C17"/>
    <mergeCell ref="D17:E17"/>
    <mergeCell ref="B18:C18"/>
    <mergeCell ref="D18:E18"/>
    <mergeCell ref="B4:J4"/>
    <mergeCell ref="B2:C2"/>
    <mergeCell ref="D2:E2"/>
    <mergeCell ref="B24:C24"/>
    <mergeCell ref="D24:E24"/>
    <mergeCell ref="B12:C12"/>
    <mergeCell ref="D20:E20"/>
    <mergeCell ref="B21:C21"/>
    <mergeCell ref="D21:E21"/>
    <mergeCell ref="B22:C22"/>
  </mergeCells>
  <printOptions/>
  <pageMargins left="0.65" right="0.7086614173228347" top="1.08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55"/>
  <sheetViews>
    <sheetView tabSelected="1" zoomScalePageLayoutView="0" workbookViewId="0" topLeftCell="A22">
      <selection activeCell="A6" sqref="A6"/>
    </sheetView>
  </sheetViews>
  <sheetFormatPr defaultColWidth="9.140625" defaultRowHeight="15"/>
  <cols>
    <col min="1" max="1" width="50.28125" style="1" customWidth="1"/>
    <col min="2" max="2" width="31.8515625" style="1" customWidth="1"/>
    <col min="3" max="3" width="30.00390625" style="0" customWidth="1"/>
  </cols>
  <sheetData>
    <row r="2" spans="1:4" ht="15" hidden="1">
      <c r="A2" s="54" t="s">
        <v>62</v>
      </c>
      <c r="B2" s="54"/>
      <c r="C2" s="55"/>
      <c r="D2" s="2"/>
    </row>
    <row r="3" spans="1:4" ht="15" hidden="1">
      <c r="A3" s="27"/>
      <c r="B3" s="27"/>
      <c r="C3" s="27" t="s">
        <v>65</v>
      </c>
      <c r="D3" s="2"/>
    </row>
    <row r="4" spans="1:4" ht="15">
      <c r="A4" s="27"/>
      <c r="B4" s="27"/>
      <c r="C4" s="27"/>
      <c r="D4" s="2"/>
    </row>
    <row r="5" spans="1:3" ht="36.75" customHeight="1">
      <c r="A5" s="73" t="s">
        <v>83</v>
      </c>
      <c r="B5" s="73"/>
      <c r="C5" s="83"/>
    </row>
    <row r="6" spans="1:3" ht="15">
      <c r="A6" s="9" t="s">
        <v>16</v>
      </c>
      <c r="B6" s="81" t="s">
        <v>66</v>
      </c>
      <c r="C6" s="82"/>
    </row>
    <row r="7" spans="1:3" ht="15">
      <c r="A7" s="9" t="s">
        <v>17</v>
      </c>
      <c r="B7" s="81">
        <v>3903009923</v>
      </c>
      <c r="C7" s="82"/>
    </row>
    <row r="8" spans="1:3" ht="15">
      <c r="A8" s="9" t="s">
        <v>18</v>
      </c>
      <c r="B8" s="81">
        <v>390401001</v>
      </c>
      <c r="C8" s="82"/>
    </row>
    <row r="9" spans="1:3" ht="15">
      <c r="A9" s="9" t="s">
        <v>19</v>
      </c>
      <c r="B9" s="81" t="s">
        <v>67</v>
      </c>
      <c r="C9" s="82"/>
    </row>
    <row r="10" spans="1:3" ht="15">
      <c r="A10" s="9" t="s">
        <v>24</v>
      </c>
      <c r="B10" s="81" t="s">
        <v>68</v>
      </c>
      <c r="C10" s="82"/>
    </row>
    <row r="11" spans="1:3" ht="15.75" thickBot="1">
      <c r="A11" s="10"/>
      <c r="B11" s="10"/>
      <c r="C11" s="4"/>
    </row>
    <row r="12" spans="1:3" ht="61.5" thickBot="1" thickTop="1">
      <c r="A12" s="11" t="s">
        <v>11</v>
      </c>
      <c r="B12" s="32" t="s">
        <v>72</v>
      </c>
      <c r="C12" s="32" t="s">
        <v>81</v>
      </c>
    </row>
    <row r="13" spans="1:3" ht="61.5" thickBot="1" thickTop="1">
      <c r="A13" s="12" t="s">
        <v>38</v>
      </c>
      <c r="B13" s="84" t="s">
        <v>69</v>
      </c>
      <c r="C13" s="85"/>
    </row>
    <row r="14" spans="1:3" ht="21" customHeight="1" thickBot="1" thickTop="1">
      <c r="A14" s="12" t="s">
        <v>39</v>
      </c>
      <c r="B14" s="28">
        <v>482800.2</v>
      </c>
      <c r="C14" s="28">
        <v>416407.194</v>
      </c>
    </row>
    <row r="15" spans="1:3" ht="30.75" thickTop="1">
      <c r="A15" s="13" t="s">
        <v>40</v>
      </c>
      <c r="B15" s="29">
        <f>B16+B17+B20+B21+B22+B23+B25+B27+B28</f>
        <v>470298.23</v>
      </c>
      <c r="C15" s="29">
        <f>C16+C17+C20+C21+C22+C23+C25+C27+C28</f>
        <v>521876.7794848683</v>
      </c>
    </row>
    <row r="16" spans="1:3" ht="48.75" customHeight="1">
      <c r="A16" s="15" t="s">
        <v>25</v>
      </c>
      <c r="B16" s="30">
        <v>13766</v>
      </c>
      <c r="C16" s="30">
        <v>13863.61</v>
      </c>
    </row>
    <row r="17" spans="1:3" ht="60">
      <c r="A17" s="15" t="s">
        <v>26</v>
      </c>
      <c r="B17" s="30">
        <v>107164.8</v>
      </c>
      <c r="C17" s="30">
        <v>101865.26948486827</v>
      </c>
    </row>
    <row r="18" spans="1:3" ht="15">
      <c r="A18" s="17" t="s">
        <v>27</v>
      </c>
      <c r="B18" s="50">
        <v>2.71</v>
      </c>
      <c r="C18" s="50">
        <v>2.79</v>
      </c>
    </row>
    <row r="19" spans="1:3" ht="15">
      <c r="A19" s="17" t="s">
        <v>28</v>
      </c>
      <c r="B19" s="30">
        <v>39514.1</v>
      </c>
      <c r="C19" s="30">
        <v>36542.117983488824</v>
      </c>
    </row>
    <row r="20" spans="1:3" ht="30">
      <c r="A20" s="15" t="s">
        <v>29</v>
      </c>
      <c r="B20" s="30">
        <v>77651.8</v>
      </c>
      <c r="C20" s="30">
        <v>92851.9</v>
      </c>
    </row>
    <row r="21" spans="1:3" ht="45">
      <c r="A21" s="15" t="s">
        <v>30</v>
      </c>
      <c r="B21" s="30">
        <f>97474.63+33336.3</f>
        <v>130810.93000000001</v>
      </c>
      <c r="C21" s="30">
        <f>93289.2+31904.9</f>
        <v>125194.1</v>
      </c>
    </row>
    <row r="22" spans="1:3" ht="60">
      <c r="A22" s="15" t="s">
        <v>31</v>
      </c>
      <c r="B22" s="30">
        <v>24841.3</v>
      </c>
      <c r="C22" s="30">
        <v>20909.7</v>
      </c>
    </row>
    <row r="23" spans="1:3" ht="30">
      <c r="A23" s="15" t="s">
        <v>32</v>
      </c>
      <c r="B23" s="30">
        <v>38425</v>
      </c>
      <c r="C23" s="30">
        <v>55092.3</v>
      </c>
    </row>
    <row r="24" spans="1:3" ht="30">
      <c r="A24" s="18" t="s">
        <v>33</v>
      </c>
      <c r="B24" s="51" t="s">
        <v>79</v>
      </c>
      <c r="C24" s="30">
        <f>32766.44+11206.12</f>
        <v>43972.56</v>
      </c>
    </row>
    <row r="25" spans="1:3" ht="30">
      <c r="A25" s="15" t="s">
        <v>34</v>
      </c>
      <c r="B25" s="30">
        <v>40697.5</v>
      </c>
      <c r="C25" s="30">
        <v>72543.32</v>
      </c>
    </row>
    <row r="26" spans="1:3" ht="30">
      <c r="A26" s="18" t="s">
        <v>35</v>
      </c>
      <c r="B26" s="51" t="s">
        <v>79</v>
      </c>
      <c r="C26" s="30">
        <f>36397.81+12448.05</f>
        <v>48845.86</v>
      </c>
    </row>
    <row r="27" spans="1:3" ht="33" customHeight="1">
      <c r="A27" s="15" t="s">
        <v>36</v>
      </c>
      <c r="B27" s="30">
        <v>12565.6</v>
      </c>
      <c r="C27" s="30">
        <f>10710.3+3292.4</f>
        <v>14002.699999999999</v>
      </c>
    </row>
    <row r="28" spans="1:3" ht="15.75" thickBot="1">
      <c r="A28" s="19" t="s">
        <v>71</v>
      </c>
      <c r="B28" s="31">
        <f>21363.4+3011.9</f>
        <v>24375.300000000003</v>
      </c>
      <c r="C28" s="31">
        <f>39417.49-13863.61</f>
        <v>25553.879999999997</v>
      </c>
    </row>
    <row r="29" spans="1:3" ht="31.5" thickBot="1" thickTop="1">
      <c r="A29" s="12" t="s">
        <v>41</v>
      </c>
      <c r="B29" s="28">
        <f>B14-B15</f>
        <v>12501.97000000003</v>
      </c>
      <c r="C29" s="28">
        <f>C14-C15</f>
        <v>-105469.58548486826</v>
      </c>
    </row>
    <row r="30" spans="1:3" ht="31.5" hidden="1" thickBot="1" thickTop="1">
      <c r="A30" s="21" t="s">
        <v>80</v>
      </c>
      <c r="B30" s="29">
        <f>1200*0.76</f>
        <v>912</v>
      </c>
      <c r="C30" s="29"/>
    </row>
    <row r="31" spans="1:3" ht="90.75" hidden="1" thickBot="1">
      <c r="A31" s="22" t="s">
        <v>15</v>
      </c>
      <c r="B31" s="31">
        <v>0</v>
      </c>
      <c r="C31" s="31"/>
    </row>
    <row r="32" spans="1:3" ht="30.75" hidden="1" thickTop="1">
      <c r="A32" s="21" t="s">
        <v>42</v>
      </c>
      <c r="B32" s="14"/>
      <c r="C32" s="14"/>
    </row>
    <row r="33" spans="1:3" ht="30.75" hidden="1" thickBot="1">
      <c r="A33" s="23" t="s">
        <v>12</v>
      </c>
      <c r="B33" s="20"/>
      <c r="C33" s="20"/>
    </row>
    <row r="34" spans="1:3" ht="46.5" hidden="1" thickBot="1" thickTop="1">
      <c r="A34" s="12" t="s">
        <v>59</v>
      </c>
      <c r="B34" s="8"/>
      <c r="C34" s="8"/>
    </row>
    <row r="35" spans="1:3" ht="16.5" thickBot="1" thickTop="1">
      <c r="A35" s="12" t="s">
        <v>43</v>
      </c>
      <c r="B35" s="36" t="s">
        <v>79</v>
      </c>
      <c r="C35" s="8">
        <v>57622.7</v>
      </c>
    </row>
    <row r="36" spans="1:3" ht="16.5" thickBot="1" thickTop="1">
      <c r="A36" s="12" t="s">
        <v>44</v>
      </c>
      <c r="B36" s="36" t="s">
        <v>79</v>
      </c>
      <c r="C36" s="8">
        <v>907</v>
      </c>
    </row>
    <row r="37" spans="1:3" ht="31.5" thickBot="1" thickTop="1">
      <c r="A37" s="12" t="s">
        <v>45</v>
      </c>
      <c r="B37" s="38" t="s">
        <v>79</v>
      </c>
      <c r="C37" s="24">
        <v>57595.7</v>
      </c>
    </row>
    <row r="38" spans="1:3" ht="19.5" customHeight="1" thickBot="1" thickTop="1">
      <c r="A38" s="21" t="s">
        <v>46</v>
      </c>
      <c r="B38" s="39">
        <v>39865.5</v>
      </c>
      <c r="C38" s="14">
        <v>34385.4</v>
      </c>
    </row>
    <row r="39" spans="1:3" ht="15" hidden="1">
      <c r="A39" s="25" t="s">
        <v>13</v>
      </c>
      <c r="B39" s="40"/>
      <c r="C39" s="16"/>
    </row>
    <row r="40" spans="1:3" ht="30.75" hidden="1" thickBot="1">
      <c r="A40" s="22" t="s">
        <v>14</v>
      </c>
      <c r="B40" s="41"/>
      <c r="C40" s="20"/>
    </row>
    <row r="41" spans="1:3" ht="16.5" thickBot="1" thickTop="1">
      <c r="A41" s="12" t="s">
        <v>47</v>
      </c>
      <c r="B41" s="42" t="s">
        <v>79</v>
      </c>
      <c r="C41" s="26">
        <v>37.1</v>
      </c>
    </row>
    <row r="42" spans="1:3" ht="31.5" thickBot="1" thickTop="1">
      <c r="A42" s="12" t="s">
        <v>48</v>
      </c>
      <c r="B42" s="36">
        <v>909.1</v>
      </c>
      <c r="C42" s="36">
        <v>909.1</v>
      </c>
    </row>
    <row r="43" spans="1:3" ht="16.5" thickBot="1" thickTop="1">
      <c r="A43" s="12" t="s">
        <v>49</v>
      </c>
      <c r="B43" s="36">
        <v>171</v>
      </c>
      <c r="C43" s="36">
        <v>171</v>
      </c>
    </row>
    <row r="44" spans="1:3" ht="31.5" thickBot="1" thickTop="1">
      <c r="A44" s="12" t="s">
        <v>50</v>
      </c>
      <c r="B44" s="36">
        <f>9+48</f>
        <v>57</v>
      </c>
      <c r="C44" s="36">
        <f>9+48</f>
        <v>57</v>
      </c>
    </row>
    <row r="45" spans="1:3" ht="31.5" thickBot="1" thickTop="1">
      <c r="A45" s="12" t="s">
        <v>51</v>
      </c>
      <c r="B45" s="36">
        <v>457</v>
      </c>
      <c r="C45" s="36">
        <v>457</v>
      </c>
    </row>
    <row r="46" spans="1:3" ht="31.5" thickBot="1" thickTop="1">
      <c r="A46" s="12" t="s">
        <v>70</v>
      </c>
      <c r="B46" s="37">
        <v>1</v>
      </c>
      <c r="C46" s="37">
        <f>C19/C38</f>
        <v>1.0627219105634607</v>
      </c>
    </row>
    <row r="47" spans="1:3" ht="31.5" thickBot="1" thickTop="1">
      <c r="A47" s="12" t="s">
        <v>52</v>
      </c>
      <c r="B47" s="36" t="s">
        <v>79</v>
      </c>
      <c r="C47" s="8">
        <v>6.7</v>
      </c>
    </row>
    <row r="48" spans="1:3" ht="46.5" hidden="1" thickBot="1" thickTop="1">
      <c r="A48" s="12" t="s">
        <v>53</v>
      </c>
      <c r="B48" s="8"/>
      <c r="C48" s="8"/>
    </row>
    <row r="49" ht="15.75" thickTop="1"/>
    <row r="50" spans="1:3" ht="33" customHeight="1" hidden="1">
      <c r="A50" s="80" t="s">
        <v>55</v>
      </c>
      <c r="B50" s="80"/>
      <c r="C50" s="80"/>
    </row>
    <row r="51" spans="1:4" ht="36.75" customHeight="1" hidden="1">
      <c r="A51" s="80" t="s">
        <v>57</v>
      </c>
      <c r="B51" s="80"/>
      <c r="C51" s="80"/>
      <c r="D51" t="s">
        <v>56</v>
      </c>
    </row>
    <row r="52" spans="1:3" ht="99.75" customHeight="1" hidden="1">
      <c r="A52" s="80" t="s">
        <v>58</v>
      </c>
      <c r="B52" s="80"/>
      <c r="C52" s="80"/>
    </row>
    <row r="53" spans="1:3" ht="36" customHeight="1" hidden="1">
      <c r="A53" s="80" t="s">
        <v>60</v>
      </c>
      <c r="B53" s="80"/>
      <c r="C53" s="80"/>
    </row>
    <row r="55" spans="1:3" ht="49.5" customHeight="1">
      <c r="A55" s="80"/>
      <c r="B55" s="80"/>
      <c r="C55" s="80"/>
    </row>
  </sheetData>
  <sheetProtection/>
  <mergeCells count="13">
    <mergeCell ref="B13:C13"/>
    <mergeCell ref="A50:C50"/>
    <mergeCell ref="A55:C55"/>
    <mergeCell ref="A51:C51"/>
    <mergeCell ref="A52:C52"/>
    <mergeCell ref="A53:C53"/>
    <mergeCell ref="B9:C9"/>
    <mergeCell ref="B10:C10"/>
    <mergeCell ref="A2:C2"/>
    <mergeCell ref="A5:C5"/>
    <mergeCell ref="B6:C6"/>
    <mergeCell ref="B7:C7"/>
    <mergeCell ref="B8:C8"/>
  </mergeCells>
  <printOptions/>
  <pageMargins left="1.12" right="0.7086614173228347" top="1.08" bottom="0.88" header="0.61" footer="1.08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ФЭО</cp:lastModifiedBy>
  <cp:lastPrinted>2010-08-12T14:59:52Z</cp:lastPrinted>
  <dcterms:created xsi:type="dcterms:W3CDTF">2010-02-16T14:16:42Z</dcterms:created>
  <dcterms:modified xsi:type="dcterms:W3CDTF">2011-03-09T14:12:13Z</dcterms:modified>
  <cp:category/>
  <cp:version/>
  <cp:contentType/>
  <cp:contentStatus/>
</cp:coreProperties>
</file>